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4-2024_NPO\"/>
    </mc:Choice>
  </mc:AlternateContent>
  <xr:revisionPtr revIDLastSave="0" documentId="13_ncr:1_{C9C60E2F-EFB7-4810-BC02-6DBBBEEA9A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8" i="1" l="1"/>
  <c r="V7" i="1"/>
  <c r="R8" i="1"/>
  <c r="R7" i="1"/>
  <c r="S11" i="1" l="1"/>
  <c r="U8" i="1"/>
  <c r="U7" i="1"/>
  <c r="T11" i="1" l="1"/>
</calcChain>
</file>

<file path=xl/sharedStrings.xml><?xml version="1.0" encoding="utf-8"?>
<sst xmlns="http://schemas.openxmlformats.org/spreadsheetml/2006/main" count="55" uniqueCount="49">
  <si>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</si>
  <si>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</si>
  <si>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</si>
  <si>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</si>
  <si>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</si>
  <si>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</si>
  <si>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</si>
  <si>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</si>
  <si>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</si>
  <si>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</si>
  <si>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</si>
  <si>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</si>
  <si>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</si>
  <si>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</si>
  <si>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</si>
  <si>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</si>
  <si>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</si>
  <si>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</si>
  <si>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</si>
  <si>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</si>
  <si>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</si>
  <si>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</si>
  <si>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</si>
  <si>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</si>
  <si>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</si>
  <si>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</si>
  <si>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</si>
  <si>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</si>
  <si>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</si>
  <si>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</si>
  <si>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</si>
  <si>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</si>
  <si>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39113200-9 - Pohovky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</si>
  <si>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</si>
  <si>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NE</t>
  </si>
  <si>
    <t>ANO</t>
  </si>
  <si>
    <t>Ilustrační obrázek</t>
  </si>
  <si>
    <t>Příloha č. 2 Kupní smlouvy - technická specifikace
Nábytek pro ZČU (II.) 004 - 2024</t>
  </si>
  <si>
    <t>Společná faktura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</si>
  <si>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</si>
  <si>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</si>
  <si>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Bc. Markéta Vitušková, 
Tel.: 37763 2887, 727 875 342
nebo
Soňa Mizlerová,
Tel.: 37763 2826, 735 713 914</t>
  </si>
  <si>
    <t>Univerzitní 20, 
301 00 Plzeň,
Centrum informatizace a výpočetní techniky,
místnost UI 121</t>
  </si>
  <si>
    <t>Dodání ve smontovaném stavu do konkrétní místnosti.</t>
  </si>
  <si>
    <t>Pohovka trojmístná</t>
  </si>
  <si>
    <r>
      <t xml:space="preserve">Trojmístná pohovka s oddělenými místy k sezení.
Nosnost jednoho místa min. 100 kg.
Nohy kovové.
Rozměry:
šířka 175 - 200 cm,
výška 80 - 90 cm,
hloubka 75 - 90 cm,
výška sedáku min. 40 cm.
Boční opěrky.
Pevná nerozkládací konstrukce.
Čalouněno v látce nebo kožence.
</t>
    </r>
    <r>
      <rPr>
        <b/>
        <sz val="11"/>
        <color rgb="FF000000"/>
        <rFont val="Calibri"/>
        <family val="2"/>
        <charset val="238"/>
      </rPr>
      <t>Barva šedá.</t>
    </r>
    <r>
      <rPr>
        <sz val="11"/>
        <color rgb="FF000000"/>
        <rFont val="Calibri"/>
        <family val="2"/>
        <charset val="238"/>
      </rPr>
      <t xml:space="preserve">
Vysoká odolnost proti otěru.</t>
    </r>
  </si>
  <si>
    <t>Pohovka dvoumístná</t>
  </si>
  <si>
    <r>
      <t xml:space="preserve">Dvoumístná pohovka s oddělenými místy k sezení.
Nosnost jednoho místa  min. 100 kg.
Nohy kovové.
Rozměry:
šířka 130 - 160 cm,
výška 80 - 90 cm,
hloubka 75 - 90 cm,
výška sedáku min. 40 cm.
Boční opěrky.
Pevná nerozkládací konstrukce.
Čalouněno v látce nebo kožence.
</t>
    </r>
    <r>
      <rPr>
        <b/>
        <sz val="11"/>
        <color rgb="FF000000"/>
        <rFont val="Calibri"/>
        <family val="2"/>
        <charset val="238"/>
      </rPr>
      <t>Barva šedá.</t>
    </r>
    <r>
      <rPr>
        <sz val="11"/>
        <color rgb="FF000000"/>
        <rFont val="Calibri"/>
        <family val="2"/>
        <charset val="238"/>
      </rPr>
      <t xml:space="preserve">
Vysoká odolnost proti otěru.
</t>
    </r>
    <r>
      <rPr>
        <b/>
        <sz val="11"/>
        <color rgb="FF000000"/>
        <rFont val="Calibri"/>
        <family val="2"/>
        <charset val="238"/>
      </rPr>
      <t>Celkové provedení shodné s položkou č. 1.</t>
    </r>
  </si>
  <si>
    <t>42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</si>
</sst>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374650</xdr:colOff>
      <xdr:row>6</xdr:row>
      <xdr:rowOff>412750</xdr:rowOff>
    </xdr:from>
    <xdr:to>
      <xdr:col>6</xdr:col>
      <xdr:colOff>2889601</xdr:colOff>
      <xdr:row>6</xdr:row>
      <xdr:rowOff>2051279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7AA64B6-9B06-F11E-7494-D73712EFD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66300" y="3679825"/>
          <a:ext cx="2514951" cy="1638529"/>
        </a:xfrm>
        <a:prstGeom prst="rect">
          <a:avLst/>
        </a:prstGeom>
      </xdr:spPr>
    </xdr:pic>
    <xdr:clientData/>
  </xdr:twoCellAnchor>
  <xdr:twoCellAnchor editAs="oneCell">
    <xdr:from>
      <xdr:col>6</xdr:col>
      <xdr:colOff>602191</xdr:colOff>
      <xdr:row>7</xdr:row>
      <xdr:rowOff>647700</xdr:rowOff>
    </xdr:from>
    <xdr:to>
      <xdr:col>6</xdr:col>
      <xdr:colOff>2783720</xdr:colOff>
      <xdr:row>7</xdr:row>
      <xdr:rowOff>2276702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CECBA9E2-CD03-EC46-C539-AA2393617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93841" y="6496050"/>
          <a:ext cx="2181529" cy="16290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K6" zoomScaleNormal="100" workbookViewId="0">
      <selection activeCell="T8" sqref="T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60.7109375" style="1" customWidth="1"/>
    <col min="7" max="7" width="50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17.7109375" style="4" customWidth="1"/>
    <col min="12" max="12" width="16.7109375" style="1" customWidth="1"/>
    <col min="13" max="13" width="61.28515625" customWidth="1"/>
    <col min="14" max="14" width="33.7109375" customWidth="1"/>
    <col min="15" max="15" width="31.7109375" customWidth="1"/>
    <col min="16" max="16" width="35" style="4" customWidth="1"/>
    <col min="17" max="17" width="25" style="4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2.140625" style="5" customWidth="1"/>
  </cols>
  <sheetData>
    <row r="1" spans="1:24" ht="39" customHeight="1" x14ac:dyDescent="0.25">
      <c r="B1" s="62" t="s">
        <v>37</v>
      </c>
      <c r="C1" s="62"/>
      <c r="D1" s="62"/>
      <c r="E1" s="62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1" customHeight="1" x14ac:dyDescent="0.25">
      <c r="B2" s="7"/>
      <c r="C2" s="7"/>
      <c r="D2" s="7"/>
      <c r="E2" s="7"/>
      <c r="H2" s="63"/>
      <c r="I2" s="64"/>
      <c r="J2" s="64"/>
      <c r="K2" s="64"/>
      <c r="L2" s="64"/>
      <c r="M2" s="64"/>
      <c r="N2" s="64"/>
      <c r="O2" s="64"/>
      <c r="P2" s="64"/>
      <c r="Q2" s="64"/>
      <c r="R2" s="1"/>
      <c r="T2" s="6"/>
      <c r="U2" s="6"/>
      <c r="V2" s="6"/>
      <c r="W2" s="6"/>
      <c r="X2" s="6"/>
    </row>
    <row r="3" spans="1:24" ht="19.5" customHeight="1" x14ac:dyDescent="0.25">
      <c r="B3" s="8"/>
      <c r="C3" s="9" t="s">
        <v>0</v>
      </c>
      <c r="D3" s="54"/>
      <c r="E3" s="54"/>
      <c r="F3" s="54"/>
      <c r="G3" s="54"/>
      <c r="H3" s="64"/>
      <c r="I3" s="64"/>
      <c r="J3" s="64"/>
      <c r="K3" s="64"/>
      <c r="L3" s="64"/>
      <c r="M3" s="64"/>
      <c r="N3" s="64"/>
      <c r="O3" s="64"/>
      <c r="P3" s="64"/>
      <c r="Q3" s="64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54"/>
      <c r="E4" s="54"/>
      <c r="F4" s="54"/>
      <c r="G4" s="54"/>
      <c r="H4" s="54"/>
      <c r="I4" s="54"/>
      <c r="J4" s="54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36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33</v>
      </c>
      <c r="N6" s="19" t="s">
        <v>13</v>
      </c>
      <c r="O6" s="21" t="s">
        <v>14</v>
      </c>
      <c r="P6" s="19" t="s">
        <v>15</v>
      </c>
      <c r="Q6" s="19" t="s">
        <v>40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35.5" customHeight="1" thickTop="1" x14ac:dyDescent="0.25">
      <c r="A7" s="23"/>
      <c r="B7" s="36">
        <v>1</v>
      </c>
      <c r="C7" s="37" t="s">
        <v>44</v>
      </c>
      <c r="D7" s="38">
        <v>2</v>
      </c>
      <c r="E7" s="39" t="s">
        <v>23</v>
      </c>
      <c r="F7" s="40" t="s">
        <v>45</v>
      </c>
      <c r="G7" s="40"/>
      <c r="H7" s="71"/>
      <c r="I7" s="37" t="s">
        <v>34</v>
      </c>
      <c r="J7" s="37" t="s">
        <v>34</v>
      </c>
      <c r="K7" s="56" t="s">
        <v>38</v>
      </c>
      <c r="L7" s="67" t="s">
        <v>35</v>
      </c>
      <c r="M7" s="56" t="s">
        <v>39</v>
      </c>
      <c r="N7" s="56" t="s">
        <v>43</v>
      </c>
      <c r="O7" s="56" t="s">
        <v>41</v>
      </c>
      <c r="P7" s="56" t="s">
        <v>42</v>
      </c>
      <c r="Q7" s="69" t="s">
        <v>48</v>
      </c>
      <c r="R7" s="41">
        <f>D7*S7</f>
        <v>36000</v>
      </c>
      <c r="S7" s="42">
        <v>18000</v>
      </c>
      <c r="T7" s="73"/>
      <c r="U7" s="43">
        <f>D7*T7</f>
        <v>0</v>
      </c>
      <c r="V7" s="44" t="str">
        <f>IF(ISNUMBER(T7), IF(T7&gt;S7,"NEVYHOVUJE","VYHOVUJE")," ")</f>
        <v xml:space="preserve"> </v>
      </c>
      <c r="W7" s="56"/>
      <c r="X7" s="58" t="s">
        <v>32</v>
      </c>
    </row>
    <row r="8" spans="1:24" ht="258" customHeight="1" thickBot="1" x14ac:dyDescent="0.3">
      <c r="A8" s="23"/>
      <c r="B8" s="45">
        <v>2</v>
      </c>
      <c r="C8" s="46" t="s">
        <v>46</v>
      </c>
      <c r="D8" s="47">
        <v>2</v>
      </c>
      <c r="E8" s="48" t="s">
        <v>23</v>
      </c>
      <c r="F8" s="49" t="s">
        <v>47</v>
      </c>
      <c r="G8" s="49"/>
      <c r="H8" s="72"/>
      <c r="I8" s="46" t="s">
        <v>34</v>
      </c>
      <c r="J8" s="46" t="s">
        <v>34</v>
      </c>
      <c r="K8" s="57"/>
      <c r="L8" s="68"/>
      <c r="M8" s="57"/>
      <c r="N8" s="57"/>
      <c r="O8" s="57"/>
      <c r="P8" s="57"/>
      <c r="Q8" s="70"/>
      <c r="R8" s="50">
        <f>D8*S8</f>
        <v>28000</v>
      </c>
      <c r="S8" s="51">
        <v>14000</v>
      </c>
      <c r="T8" s="74"/>
      <c r="U8" s="52">
        <f>D8*T8</f>
        <v>0</v>
      </c>
      <c r="V8" s="53" t="str">
        <f t="shared" ref="V8" si="0">IF(ISNUMBER(T8), IF(T8&gt;S8,"NEVYHOVUJE","VYHOVUJE")," ")</f>
        <v xml:space="preserve"> </v>
      </c>
      <c r="W8" s="57"/>
      <c r="X8" s="59"/>
    </row>
    <row r="9" spans="1:24" ht="13.5" customHeight="1" thickTop="1" thickBot="1" x14ac:dyDescent="0.3">
      <c r="C9"/>
      <c r="D9"/>
      <c r="E9"/>
      <c r="F9"/>
      <c r="G9"/>
      <c r="H9"/>
      <c r="I9"/>
      <c r="J9"/>
      <c r="K9"/>
      <c r="L9"/>
      <c r="P9"/>
      <c r="Q9"/>
      <c r="R9"/>
      <c r="U9" s="24"/>
    </row>
    <row r="10" spans="1:24" ht="60.75" customHeight="1" thickTop="1" thickBot="1" x14ac:dyDescent="0.3">
      <c r="B10" s="65" t="s">
        <v>24</v>
      </c>
      <c r="C10" s="65"/>
      <c r="D10" s="65"/>
      <c r="E10" s="65"/>
      <c r="F10" s="65"/>
      <c r="G10" s="65"/>
      <c r="H10" s="65"/>
      <c r="I10" s="65"/>
      <c r="J10" s="65"/>
      <c r="K10" s="65"/>
      <c r="L10" s="12"/>
      <c r="M10" s="12"/>
      <c r="N10" s="25"/>
      <c r="O10" s="25"/>
      <c r="P10" s="25"/>
      <c r="Q10" s="26"/>
      <c r="R10" s="26"/>
      <c r="S10" s="27" t="s">
        <v>25</v>
      </c>
      <c r="T10" s="66" t="s">
        <v>26</v>
      </c>
      <c r="U10" s="66"/>
      <c r="V10" s="66"/>
      <c r="W10" s="17"/>
    </row>
    <row r="11" spans="1:24" ht="33" customHeight="1" thickTop="1" thickBot="1" x14ac:dyDescent="0.3">
      <c r="B11" s="60" t="s">
        <v>27</v>
      </c>
      <c r="C11" s="60"/>
      <c r="D11" s="60"/>
      <c r="E11" s="60"/>
      <c r="F11" s="60"/>
      <c r="G11" s="60"/>
      <c r="H11" s="60"/>
      <c r="I11" s="55"/>
      <c r="J11" s="55"/>
      <c r="K11" s="28"/>
      <c r="N11" s="29"/>
      <c r="O11" s="29"/>
      <c r="P11" s="29"/>
      <c r="Q11" s="30"/>
      <c r="R11" s="30"/>
      <c r="S11" s="31">
        <f>SUM(R7:R8)</f>
        <v>64000</v>
      </c>
      <c r="T11" s="61">
        <f>SUM(U7:U8)</f>
        <v>0</v>
      </c>
      <c r="U11" s="61"/>
      <c r="V11" s="61"/>
    </row>
    <row r="12" spans="1:24" s="32" customFormat="1" ht="15.75" thickTop="1" x14ac:dyDescent="0.25">
      <c r="B12" s="32" t="s">
        <v>28</v>
      </c>
      <c r="X12" s="33"/>
    </row>
    <row r="13" spans="1:24" s="32" customFormat="1" x14ac:dyDescent="0.25">
      <c r="B13" s="34" t="s">
        <v>29</v>
      </c>
      <c r="C13" s="32" t="s">
        <v>30</v>
      </c>
      <c r="X13" s="33"/>
    </row>
    <row r="14" spans="1:24" s="32" customFormat="1" x14ac:dyDescent="0.25">
      <c r="B14" s="34" t="s">
        <v>29</v>
      </c>
      <c r="C14" s="32" t="s">
        <v>31</v>
      </c>
      <c r="X14" s="33"/>
    </row>
    <row r="15" spans="1:24" s="32" customFormat="1" x14ac:dyDescent="0.25">
      <c r="X15" s="33"/>
    </row>
    <row r="16" spans="1:24" s="32" customFormat="1" x14ac:dyDescent="0.25">
      <c r="X16" s="33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  <row r="46" spans="3:12" x14ac:dyDescent="0.25">
      <c r="C46"/>
      <c r="E46"/>
      <c r="F46"/>
      <c r="G46"/>
      <c r="I46"/>
      <c r="J46"/>
      <c r="L46"/>
    </row>
  </sheetData>
  <sheetProtection algorithmName="SHA-512" hashValue="B2bMqUuN7dtpXAW6Lfp5puVRmkiFm3mkTcbjellcamp+TnXaElHCnloO9Fd4bKXd5NV7HgykkngVIMVi8obBJw==" saltValue="iOjs/5bBUjRr0KS5O3MpiA==" spinCount="100000" sheet="1" objects="1" scenarios="1" selectLockedCells="1"/>
  <mergeCells count="15">
    <mergeCell ref="B1:E1"/>
    <mergeCell ref="H2:Q3"/>
    <mergeCell ref="B10:K10"/>
    <mergeCell ref="T10:V10"/>
    <mergeCell ref="K7:K8"/>
    <mergeCell ref="L7:L8"/>
    <mergeCell ref="M7:M8"/>
    <mergeCell ref="N7:N8"/>
    <mergeCell ref="Q7:Q8"/>
    <mergeCell ref="O7:O8"/>
    <mergeCell ref="P7:P8"/>
    <mergeCell ref="W7:W8"/>
    <mergeCell ref="X7:X8"/>
    <mergeCell ref="B11:H11"/>
    <mergeCell ref="T11:V11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L7" xr:uid="{7238BBBE-8406-41CE-BC56-F91A36AFC67F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2024-01-30T08:06:07Z</cp:lastPrinted>
  <dcterms:created xsi:type="dcterms:W3CDTF">2014-03-05T12:43:32Z</dcterms:created>
  <dcterms:modified xsi:type="dcterms:W3CDTF">2024-01-31T11:07:02Z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